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940" windowHeight="6000" activeTab="0"/>
  </bookViews>
  <sheets>
    <sheet name="نجف آباد" sheetId="1" r:id="rId1"/>
    <sheet name="لیست" sheetId="2" r:id="rId2"/>
    <sheet name="جمع کل" sheetId="3" r:id="rId3"/>
  </sheets>
  <definedNames/>
  <calcPr calcMode="manual" fullCalcOnLoad="1"/>
</workbook>
</file>

<file path=xl/sharedStrings.xml><?xml version="1.0" encoding="utf-8"?>
<sst xmlns="http://schemas.openxmlformats.org/spreadsheetml/2006/main" count="83" uniqueCount="58">
  <si>
    <t>مساحت</t>
  </si>
  <si>
    <t>كيلومترمربع</t>
  </si>
  <si>
    <t>تقسيمات</t>
  </si>
  <si>
    <t>تعداددهستان</t>
  </si>
  <si>
    <t>تعدادآبادي</t>
  </si>
  <si>
    <t>جمعيت</t>
  </si>
  <si>
    <t>واحد:نفر</t>
  </si>
  <si>
    <t>شهري</t>
  </si>
  <si>
    <t>روستايي</t>
  </si>
  <si>
    <t>عشاير</t>
  </si>
  <si>
    <t>جمع كل جمعيت</t>
  </si>
  <si>
    <t>*جمعيت شهري وروستايي براساس سرشماري1385وجمعيت عشايربراساس سرشماري عشاير1387</t>
  </si>
  <si>
    <t>تعدادبهره برداران</t>
  </si>
  <si>
    <t>وضعيت منابع آبي</t>
  </si>
  <si>
    <t>ميزان بارش سالانه(م م)</t>
  </si>
  <si>
    <t>تعدادرودخانه دائمي</t>
  </si>
  <si>
    <t>تعداچاه عميق ونيمه عميق (حلقه )</t>
  </si>
  <si>
    <t>استخرذخيره آب (باب)</t>
  </si>
  <si>
    <t>ميزان آب مصرفي بخش كشاورزي (ميليون مترمكعب)</t>
  </si>
  <si>
    <t xml:space="preserve">تعدادشهر </t>
  </si>
  <si>
    <t xml:space="preserve">تعداد بخش      </t>
  </si>
  <si>
    <t>میزان آب قابل استحصال سالیانه ( MM3 )</t>
  </si>
  <si>
    <t xml:space="preserve">تعدادقنات (رشنه ) </t>
  </si>
  <si>
    <t>ردیف</t>
  </si>
  <si>
    <t>نجف اباد و گلدشت</t>
  </si>
  <si>
    <t>فیلور و رحمت اباد</t>
  </si>
  <si>
    <t>جوزدان</t>
  </si>
  <si>
    <t>قلعه سفید</t>
  </si>
  <si>
    <t>جمع کل</t>
  </si>
  <si>
    <t>دبی ( لیتر در ثانیه )</t>
  </si>
  <si>
    <t xml:space="preserve">محل </t>
  </si>
  <si>
    <t>همت اباد</t>
  </si>
  <si>
    <t>حاجی اباد</t>
  </si>
  <si>
    <t>نهضت اباد - حقابه</t>
  </si>
  <si>
    <t>نهضت اباد - سهم اب</t>
  </si>
  <si>
    <r>
      <t xml:space="preserve">دبی آب تخصیص  </t>
    </r>
    <r>
      <rPr>
        <b/>
        <sz val="12"/>
        <color indexed="10"/>
        <rFont val="B Titr"/>
        <family val="0"/>
      </rPr>
      <t>سد خمیران</t>
    </r>
    <r>
      <rPr>
        <b/>
        <sz val="10"/>
        <rFont val="B Titr"/>
        <family val="0"/>
      </rPr>
      <t xml:space="preserve"> (l/s)</t>
    </r>
  </si>
  <si>
    <r>
      <rPr>
        <b/>
        <sz val="12"/>
        <rFont val="B Titr"/>
        <family val="0"/>
      </rPr>
      <t>6</t>
    </r>
    <r>
      <rPr>
        <b/>
        <sz val="10"/>
        <rFont val="B Titr"/>
        <family val="0"/>
      </rPr>
      <t xml:space="preserve">    شهر  </t>
    </r>
  </si>
  <si>
    <r>
      <t>دبی آب تخصیص</t>
    </r>
    <r>
      <rPr>
        <b/>
        <sz val="12"/>
        <color indexed="10"/>
        <rFont val="B Titr"/>
        <family val="0"/>
      </rPr>
      <t xml:space="preserve"> کانال نکو آباد </t>
    </r>
    <r>
      <rPr>
        <b/>
        <sz val="10"/>
        <rFont val="B Titr"/>
        <family val="0"/>
      </rPr>
      <t xml:space="preserve"> (l/s)</t>
    </r>
  </si>
  <si>
    <t>نهضت اباد -مزرعه شیخ</t>
  </si>
  <si>
    <t xml:space="preserve">    تعدادچشمه ( دهنه  )</t>
  </si>
  <si>
    <t>نام شهرستان  - نجف اباد</t>
  </si>
  <si>
    <t>تعداد کل قنوات شهرستان</t>
  </si>
  <si>
    <t>گلدشت</t>
  </si>
  <si>
    <t>تعداد ( رشته)</t>
  </si>
  <si>
    <t>جلال آباد</t>
  </si>
  <si>
    <t>غریب خان</t>
  </si>
  <si>
    <t>نهضت اباد</t>
  </si>
  <si>
    <t>شرکت 17 جوی</t>
  </si>
  <si>
    <t>دماب</t>
  </si>
  <si>
    <t>اشن</t>
  </si>
  <si>
    <t>علویجه</t>
  </si>
  <si>
    <t>گلدره</t>
  </si>
  <si>
    <t>هسنیجه</t>
  </si>
  <si>
    <t>خیر آباد</t>
  </si>
  <si>
    <t>کوه لطف</t>
  </si>
  <si>
    <t>جمع</t>
  </si>
  <si>
    <t>دهق</t>
  </si>
  <si>
    <t>وضعيت منابع آبي  شهرستان نجف آباد1399-1398</t>
  </si>
</sst>
</file>

<file path=xl/styles.xml><?xml version="1.0" encoding="utf-8"?>
<styleSheet xmlns="http://schemas.openxmlformats.org/spreadsheetml/2006/main">
  <numFmts count="29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ريال&quot;#,##0_-;&quot;ريال&quot;#,##0\-"/>
    <numFmt numFmtId="165" formatCode="&quot;ريال&quot;#,##0_-;[Red]&quot;ريال&quot;#,##0\-"/>
    <numFmt numFmtId="166" formatCode="&quot;ريال&quot;#,##0.00_-;&quot;ريال&quot;#,##0.00\-"/>
    <numFmt numFmtId="167" formatCode="&quot;ريال&quot;#,##0.00_-;[Red]&quot;ريال&quot;#,##0.00\-"/>
    <numFmt numFmtId="168" formatCode="_-&quot;ريال&quot;* #,##0_-;_-&quot;ريال&quot;* #,##0\-;_-&quot;ريال&quot;* &quot;-&quot;_-;_-@_-"/>
    <numFmt numFmtId="169" formatCode="_-&quot;ريال&quot;* #,##0.00_-;_-&quot;ريال&quot;* #,##0.00\-;_-&quot;ريال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ريال&quot;\ #,##0.00_-"/>
    <numFmt numFmtId="184" formatCode="&quot;ريال&quot;\ #,##0_-"/>
  </numFmts>
  <fonts count="6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B Titr"/>
      <family val="0"/>
    </font>
    <font>
      <b/>
      <sz val="12"/>
      <name val="B Titr"/>
      <family val="0"/>
    </font>
    <font>
      <b/>
      <sz val="12"/>
      <color indexed="12"/>
      <name val="B Titr"/>
      <family val="0"/>
    </font>
    <font>
      <b/>
      <sz val="11"/>
      <name val="B Titr"/>
      <family val="0"/>
    </font>
    <font>
      <sz val="12"/>
      <name val="B Zar"/>
      <family val="0"/>
    </font>
    <font>
      <b/>
      <sz val="12"/>
      <name val="B Zar"/>
      <family val="0"/>
    </font>
    <font>
      <sz val="16"/>
      <name val="B Zar"/>
      <family val="0"/>
    </font>
    <font>
      <b/>
      <sz val="16"/>
      <name val="B Zar"/>
      <family val="0"/>
    </font>
    <font>
      <b/>
      <sz val="12"/>
      <name val="B Lotus"/>
      <family val="0"/>
    </font>
    <font>
      <b/>
      <sz val="12"/>
      <color indexed="10"/>
      <name val="B Titr"/>
      <family val="0"/>
    </font>
    <font>
      <b/>
      <sz val="14"/>
      <name val="B Titr"/>
      <family val="0"/>
    </font>
    <font>
      <sz val="10"/>
      <name val="B Titr"/>
      <family val="0"/>
    </font>
    <font>
      <b/>
      <sz val="18"/>
      <name val="B Z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B Titr"/>
      <family val="0"/>
    </font>
    <font>
      <b/>
      <sz val="10"/>
      <color indexed="30"/>
      <name val="B Titr"/>
      <family val="0"/>
    </font>
    <font>
      <b/>
      <sz val="11"/>
      <color indexed="36"/>
      <name val="B Titr"/>
      <family val="0"/>
    </font>
    <font>
      <b/>
      <sz val="14"/>
      <color indexed="30"/>
      <name val="B Titr"/>
      <family val="0"/>
    </font>
    <font>
      <b/>
      <sz val="14"/>
      <color indexed="60"/>
      <name val="B Titr"/>
      <family val="0"/>
    </font>
    <font>
      <b/>
      <sz val="14"/>
      <color indexed="36"/>
      <name val="B Titr"/>
      <family val="0"/>
    </font>
    <font>
      <b/>
      <sz val="10"/>
      <color indexed="36"/>
      <name val="B Titr"/>
      <family val="0"/>
    </font>
    <font>
      <b/>
      <sz val="16"/>
      <color indexed="40"/>
      <name val="B Tit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B Titr"/>
      <family val="0"/>
    </font>
    <font>
      <b/>
      <sz val="10"/>
      <color rgb="FF0070C0"/>
      <name val="B Titr"/>
      <family val="0"/>
    </font>
    <font>
      <b/>
      <sz val="11"/>
      <color rgb="FF7030A0"/>
      <name val="B Titr"/>
      <family val="0"/>
    </font>
    <font>
      <b/>
      <sz val="14"/>
      <color rgb="FF0070C0"/>
      <name val="B Titr"/>
      <family val="0"/>
    </font>
    <font>
      <b/>
      <sz val="14"/>
      <color rgb="FFC00000"/>
      <name val="B Titr"/>
      <family val="0"/>
    </font>
    <font>
      <b/>
      <sz val="14"/>
      <color rgb="FF7030A0"/>
      <name val="B Titr"/>
      <family val="0"/>
    </font>
    <font>
      <b/>
      <sz val="10"/>
      <color rgb="FF7030A0"/>
      <name val="B Titr"/>
      <family val="0"/>
    </font>
    <font>
      <b/>
      <sz val="16"/>
      <color rgb="FF00B0F0"/>
      <name val="B Tit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78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right" vertical="center"/>
    </xf>
    <xf numFmtId="0" fontId="3" fillId="33" borderId="18" xfId="0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right" vertical="center"/>
    </xf>
    <xf numFmtId="0" fontId="3" fillId="33" borderId="22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8" fillId="33" borderId="23" xfId="0" applyFont="1" applyFill="1" applyBorder="1" applyAlignment="1">
      <alignment horizontal="center" vertical="center" wrapText="1"/>
    </xf>
    <xf numFmtId="0" fontId="58" fillId="33" borderId="24" xfId="0" applyFont="1" applyFill="1" applyBorder="1" applyAlignment="1">
      <alignment horizontal="right" vertical="center" wrapText="1"/>
    </xf>
    <xf numFmtId="0" fontId="59" fillId="33" borderId="23" xfId="0" applyFont="1" applyFill="1" applyBorder="1" applyAlignment="1">
      <alignment horizontal="right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60" fillId="33" borderId="2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right" vertical="center"/>
    </xf>
    <xf numFmtId="0" fontId="61" fillId="33" borderId="25" xfId="0" applyFont="1" applyFill="1" applyBorder="1" applyAlignment="1">
      <alignment horizontal="center" vertical="center"/>
    </xf>
    <xf numFmtId="0" fontId="62" fillId="33" borderId="25" xfId="0" applyFont="1" applyFill="1" applyBorder="1" applyAlignment="1">
      <alignment horizontal="center" vertical="center"/>
    </xf>
    <xf numFmtId="4" fontId="62" fillId="33" borderId="28" xfId="0" applyNumberFormat="1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63" fillId="33" borderId="25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4" fontId="61" fillId="33" borderId="25" xfId="0" applyNumberFormat="1" applyFont="1" applyFill="1" applyBorder="1" applyAlignment="1">
      <alignment horizontal="center" vertical="center"/>
    </xf>
    <xf numFmtId="0" fontId="64" fillId="33" borderId="24" xfId="0" applyFont="1" applyFill="1" applyBorder="1" applyAlignment="1">
      <alignment horizontal="right" vertical="center" wrapText="1"/>
    </xf>
    <xf numFmtId="4" fontId="63" fillId="33" borderId="29" xfId="0" applyNumberFormat="1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" fontId="3" fillId="33" borderId="27" xfId="0" applyNumberFormat="1" applyFont="1" applyFill="1" applyBorder="1" applyAlignment="1">
      <alignment horizontal="center" vertical="center"/>
    </xf>
    <xf numFmtId="3" fontId="4" fillId="33" borderId="27" xfId="0" applyNumberFormat="1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4" fontId="13" fillId="33" borderId="28" xfId="0" applyNumberFormat="1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right" vertical="center"/>
    </xf>
    <xf numFmtId="0" fontId="15" fillId="0" borderId="25" xfId="0" applyFont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65" fillId="33" borderId="25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right" vertical="center"/>
    </xf>
    <xf numFmtId="0" fontId="3" fillId="33" borderId="45" xfId="0" applyFont="1" applyFill="1" applyBorder="1" applyAlignment="1">
      <alignment horizontal="right" vertical="center"/>
    </xf>
    <xf numFmtId="0" fontId="6" fillId="33" borderId="46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2"/>
  <sheetViews>
    <sheetView rightToLeft="1" tabSelected="1" zoomScale="80" zoomScaleNormal="80" zoomScalePageLayoutView="0" workbookViewId="0" topLeftCell="A1">
      <selection activeCell="A1" sqref="A1:H1"/>
    </sheetView>
  </sheetViews>
  <sheetFormatPr defaultColWidth="13.57421875" defaultRowHeight="24" customHeight="1"/>
  <cols>
    <col min="1" max="1" width="29.421875" style="1" customWidth="1"/>
    <col min="2" max="2" width="11.28125" style="1" customWidth="1"/>
    <col min="3" max="3" width="22.57421875" style="1" customWidth="1"/>
    <col min="4" max="4" width="11.7109375" style="1" customWidth="1"/>
    <col min="5" max="5" width="29.140625" style="10" customWidth="1"/>
    <col min="6" max="6" width="13.00390625" style="1" customWidth="1"/>
    <col min="7" max="7" width="29.00390625" style="1" customWidth="1"/>
    <col min="8" max="8" width="15.7109375" style="1" customWidth="1"/>
    <col min="9" max="16384" width="13.57421875" style="1" customWidth="1"/>
  </cols>
  <sheetData>
    <row r="1" spans="1:8" ht="33.75" customHeight="1">
      <c r="A1" s="78" t="s">
        <v>57</v>
      </c>
      <c r="B1" s="78"/>
      <c r="C1" s="78"/>
      <c r="D1" s="78"/>
      <c r="E1" s="78"/>
      <c r="F1" s="78"/>
      <c r="G1" s="78"/>
      <c r="H1" s="78"/>
    </row>
    <row r="2" spans="1:8" ht="23.25" customHeight="1">
      <c r="A2" s="38" t="s">
        <v>40</v>
      </c>
      <c r="B2" s="3"/>
      <c r="C2" s="3"/>
      <c r="D2" s="3"/>
      <c r="E2" s="2"/>
      <c r="F2" s="3"/>
      <c r="G2" s="3"/>
      <c r="H2" s="3"/>
    </row>
    <row r="3" spans="1:8" ht="26.25" customHeight="1">
      <c r="A3" s="4" t="s">
        <v>0</v>
      </c>
      <c r="B3" s="61">
        <v>285000</v>
      </c>
      <c r="C3" s="40" t="s">
        <v>1</v>
      </c>
      <c r="D3" s="79"/>
      <c r="E3" s="79"/>
      <c r="F3" s="79"/>
      <c r="G3" s="79"/>
      <c r="H3" s="80"/>
    </row>
    <row r="4" spans="1:8" ht="22.5" customHeight="1" thickBot="1">
      <c r="A4" s="13" t="s">
        <v>2</v>
      </c>
      <c r="B4" s="5"/>
      <c r="C4" s="5"/>
      <c r="D4" s="6"/>
      <c r="E4" s="6"/>
      <c r="F4" s="6"/>
      <c r="G4" s="6"/>
      <c r="H4" s="6"/>
    </row>
    <row r="5" spans="1:8" ht="33" customHeight="1">
      <c r="A5" s="16" t="s">
        <v>19</v>
      </c>
      <c r="B5" s="11" t="s">
        <v>36</v>
      </c>
      <c r="C5" s="17" t="s">
        <v>20</v>
      </c>
      <c r="D5" s="11">
        <v>2</v>
      </c>
      <c r="E5" s="18" t="s">
        <v>3</v>
      </c>
      <c r="F5" s="11">
        <v>4</v>
      </c>
      <c r="G5" s="17" t="s">
        <v>4</v>
      </c>
      <c r="H5" s="12">
        <v>14</v>
      </c>
    </row>
    <row r="6" spans="1:8" ht="29.25" customHeight="1">
      <c r="A6" s="19" t="s">
        <v>5</v>
      </c>
      <c r="B6" s="7"/>
      <c r="C6" s="7"/>
      <c r="D6" s="7"/>
      <c r="E6" s="8"/>
      <c r="F6" s="7"/>
      <c r="G6" s="7"/>
      <c r="H6" s="20" t="s">
        <v>6</v>
      </c>
    </row>
    <row r="7" spans="1:8" ht="33" customHeight="1" thickBot="1">
      <c r="A7" s="21" t="s">
        <v>7</v>
      </c>
      <c r="B7" s="62">
        <v>254955</v>
      </c>
      <c r="C7" s="22" t="s">
        <v>8</v>
      </c>
      <c r="D7" s="62">
        <v>27475</v>
      </c>
      <c r="E7" s="23" t="s">
        <v>9</v>
      </c>
      <c r="F7" s="24">
        <v>0</v>
      </c>
      <c r="G7" s="22" t="s">
        <v>10</v>
      </c>
      <c r="H7" s="62">
        <v>282430</v>
      </c>
    </row>
    <row r="8" spans="1:8" ht="35.25" customHeight="1">
      <c r="A8" s="71" t="s">
        <v>11</v>
      </c>
      <c r="B8" s="7"/>
      <c r="C8" s="7"/>
      <c r="D8" s="7"/>
      <c r="E8" s="8"/>
      <c r="F8" s="7"/>
      <c r="G8" s="14" t="s">
        <v>12</v>
      </c>
      <c r="H8" s="15"/>
    </row>
    <row r="9" spans="1:8" ht="31.5" customHeight="1" thickBot="1">
      <c r="A9" s="25" t="s">
        <v>13</v>
      </c>
      <c r="B9" s="2"/>
      <c r="C9" s="3"/>
      <c r="D9" s="3"/>
      <c r="E9" s="2"/>
      <c r="F9" s="3"/>
      <c r="G9" s="3"/>
      <c r="H9" s="3"/>
    </row>
    <row r="10" spans="1:9" ht="41.25" customHeight="1" thickBot="1">
      <c r="A10" s="29" t="s">
        <v>14</v>
      </c>
      <c r="B10" s="44">
        <v>120</v>
      </c>
      <c r="C10" s="29" t="s">
        <v>15</v>
      </c>
      <c r="D10" s="30">
        <v>0</v>
      </c>
      <c r="E10" s="28" t="s">
        <v>39</v>
      </c>
      <c r="F10" s="41">
        <v>13</v>
      </c>
      <c r="G10" s="26" t="s">
        <v>22</v>
      </c>
      <c r="H10" s="42">
        <v>102</v>
      </c>
      <c r="I10" s="9"/>
    </row>
    <row r="11" spans="1:9" ht="41.25" customHeight="1" thickBot="1">
      <c r="A11" s="31" t="s">
        <v>16</v>
      </c>
      <c r="B11" s="45">
        <v>950</v>
      </c>
      <c r="C11" s="39" t="s">
        <v>17</v>
      </c>
      <c r="D11" s="46">
        <v>3000</v>
      </c>
      <c r="E11" s="28" t="s">
        <v>21</v>
      </c>
      <c r="F11" s="47">
        <f>F10*8*3.6*24*365/1000000</f>
        <v>3.279744</v>
      </c>
      <c r="G11" s="27" t="s">
        <v>21</v>
      </c>
      <c r="H11" s="43">
        <f>H10*6*3.6*24*365*0.1/1000000</f>
        <v>1.9300032000000003</v>
      </c>
      <c r="I11" s="9"/>
    </row>
    <row r="12" spans="1:8" ht="36" customHeight="1" thickBot="1">
      <c r="A12" s="48" t="s">
        <v>21</v>
      </c>
      <c r="B12" s="49">
        <f>B11*5.3*3.6*24*365/1000000</f>
        <v>158.78376</v>
      </c>
      <c r="C12" s="39"/>
      <c r="D12" s="50"/>
      <c r="E12" s="81" t="s">
        <v>18</v>
      </c>
      <c r="F12" s="82"/>
      <c r="G12" s="82"/>
      <c r="H12" s="67">
        <f>F11+H11+B12</f>
        <v>163.9935072</v>
      </c>
    </row>
    <row r="13" spans="1:8" ht="50.25" customHeight="1" thickBot="1">
      <c r="A13" s="29" t="s">
        <v>37</v>
      </c>
      <c r="B13" s="77">
        <f>'جمع کل'!C6</f>
        <v>5432</v>
      </c>
      <c r="C13" s="29" t="s">
        <v>35</v>
      </c>
      <c r="D13" s="63">
        <f>D14+D15+D16+D17+D18</f>
        <v>220</v>
      </c>
      <c r="E13" s="68" t="s">
        <v>41</v>
      </c>
      <c r="F13" s="68" t="s">
        <v>43</v>
      </c>
      <c r="G13" s="68" t="s">
        <v>41</v>
      </c>
      <c r="H13" s="68" t="s">
        <v>43</v>
      </c>
    </row>
    <row r="14" spans="1:8" ht="24.75" customHeight="1">
      <c r="A14" s="51" t="s">
        <v>24</v>
      </c>
      <c r="B14" s="52">
        <f>'جمع کل'!C2</f>
        <v>2187</v>
      </c>
      <c r="C14" s="55" t="s">
        <v>31</v>
      </c>
      <c r="D14" s="64">
        <v>30</v>
      </c>
      <c r="E14" s="70" t="s">
        <v>42</v>
      </c>
      <c r="F14" s="69">
        <v>3</v>
      </c>
      <c r="G14" s="70" t="s">
        <v>52</v>
      </c>
      <c r="H14" s="69">
        <v>3</v>
      </c>
    </row>
    <row r="15" spans="1:8" ht="24.75" customHeight="1">
      <c r="A15" s="53" t="s">
        <v>25</v>
      </c>
      <c r="B15" s="54">
        <f>'جمع کل'!C3</f>
        <v>360</v>
      </c>
      <c r="C15" s="56" t="s">
        <v>32</v>
      </c>
      <c r="D15" s="65">
        <v>70</v>
      </c>
      <c r="E15" s="70" t="s">
        <v>32</v>
      </c>
      <c r="F15" s="69">
        <v>5</v>
      </c>
      <c r="G15" s="70" t="s">
        <v>48</v>
      </c>
      <c r="H15" s="69">
        <v>19</v>
      </c>
    </row>
    <row r="16" spans="1:8" ht="24.75" customHeight="1">
      <c r="A16" s="53" t="s">
        <v>26</v>
      </c>
      <c r="B16" s="54">
        <f>'جمع کل'!C4</f>
        <v>1990</v>
      </c>
      <c r="C16" s="56" t="s">
        <v>34</v>
      </c>
      <c r="D16" s="65">
        <v>40</v>
      </c>
      <c r="E16" s="70" t="s">
        <v>26</v>
      </c>
      <c r="F16" s="69">
        <v>5</v>
      </c>
      <c r="G16" s="70" t="s">
        <v>49</v>
      </c>
      <c r="H16" s="69">
        <v>12</v>
      </c>
    </row>
    <row r="17" spans="1:8" ht="24.75" customHeight="1" thickBot="1">
      <c r="A17" s="58" t="s">
        <v>27</v>
      </c>
      <c r="B17" s="59">
        <f>'جمع کل'!C5</f>
        <v>895</v>
      </c>
      <c r="C17" s="56" t="s">
        <v>33</v>
      </c>
      <c r="D17" s="65">
        <v>60</v>
      </c>
      <c r="E17" s="70" t="s">
        <v>44</v>
      </c>
      <c r="F17" s="69">
        <v>2</v>
      </c>
      <c r="G17" s="70" t="s">
        <v>51</v>
      </c>
      <c r="H17" s="69">
        <v>7</v>
      </c>
    </row>
    <row r="18" spans="1:8" ht="32.25" customHeight="1" thickBot="1">
      <c r="A18" s="60" t="s">
        <v>28</v>
      </c>
      <c r="B18" s="72">
        <f>SUM(B14:B17)</f>
        <v>5432</v>
      </c>
      <c r="C18" s="57" t="s">
        <v>38</v>
      </c>
      <c r="D18" s="66">
        <v>20</v>
      </c>
      <c r="E18" s="70" t="s">
        <v>46</v>
      </c>
      <c r="F18" s="69">
        <v>3</v>
      </c>
      <c r="G18" s="70" t="s">
        <v>53</v>
      </c>
      <c r="H18" s="69">
        <v>7</v>
      </c>
    </row>
    <row r="19" spans="5:8" ht="24" customHeight="1">
      <c r="E19" s="70" t="s">
        <v>45</v>
      </c>
      <c r="F19" s="69">
        <v>3</v>
      </c>
      <c r="G19" s="70" t="s">
        <v>50</v>
      </c>
      <c r="H19" s="69">
        <v>3</v>
      </c>
    </row>
    <row r="20" spans="5:8" ht="24" customHeight="1">
      <c r="E20" s="70"/>
      <c r="F20" s="69">
        <v>0</v>
      </c>
      <c r="G20" s="70" t="s">
        <v>54</v>
      </c>
      <c r="H20" s="69">
        <v>1</v>
      </c>
    </row>
    <row r="21" spans="5:8" ht="24" customHeight="1">
      <c r="E21" s="70" t="s">
        <v>47</v>
      </c>
      <c r="F21" s="69">
        <v>12</v>
      </c>
      <c r="G21" s="70" t="s">
        <v>56</v>
      </c>
      <c r="H21" s="69">
        <v>9</v>
      </c>
    </row>
    <row r="22" spans="5:8" ht="24" customHeight="1" thickBot="1">
      <c r="E22" s="73" t="s">
        <v>55</v>
      </c>
      <c r="F22" s="74">
        <f>SUM(F14:F21)</f>
        <v>33</v>
      </c>
      <c r="G22" s="75" t="s">
        <v>55</v>
      </c>
      <c r="H22" s="76">
        <f>SUM(H14:H21)</f>
        <v>61</v>
      </c>
    </row>
  </sheetData>
  <sheetProtection/>
  <mergeCells count="3">
    <mergeCell ref="A1:H1"/>
    <mergeCell ref="D3:H3"/>
    <mergeCell ref="E12:G12"/>
  </mergeCells>
  <printOptions/>
  <pageMargins left="0" right="0.35433070866141736" top="0" bottom="0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123"/>
  <sheetViews>
    <sheetView rightToLeft="1" zoomScalePageLayoutView="0" workbookViewId="0" topLeftCell="A43">
      <selection activeCell="D109" sqref="D109"/>
    </sheetView>
  </sheetViews>
  <sheetFormatPr defaultColWidth="6.00390625" defaultRowHeight="12.75"/>
  <cols>
    <col min="1" max="1" width="6.00390625" style="32" customWidth="1"/>
    <col min="2" max="2" width="17.57421875" style="32" customWidth="1"/>
    <col min="3" max="3" width="14.8515625" style="37" customWidth="1"/>
    <col min="4" max="16384" width="6.00390625" style="32" customWidth="1"/>
  </cols>
  <sheetData>
    <row r="1" spans="1:3" ht="33" customHeight="1">
      <c r="A1" s="33" t="s">
        <v>23</v>
      </c>
      <c r="B1" s="33" t="s">
        <v>24</v>
      </c>
      <c r="C1" s="33" t="s">
        <v>29</v>
      </c>
    </row>
    <row r="2" spans="1:3" ht="23.25" customHeight="1">
      <c r="A2" s="33">
        <v>1</v>
      </c>
      <c r="B2" s="33"/>
      <c r="C2" s="35">
        <v>40</v>
      </c>
    </row>
    <row r="3" spans="1:3" ht="23.25" customHeight="1">
      <c r="A3" s="33">
        <v>2</v>
      </c>
      <c r="B3" s="33"/>
      <c r="C3" s="35">
        <v>25</v>
      </c>
    </row>
    <row r="4" spans="1:3" ht="23.25" customHeight="1">
      <c r="A4" s="33">
        <v>3</v>
      </c>
      <c r="B4" s="33"/>
      <c r="C4" s="35">
        <v>173</v>
      </c>
    </row>
    <row r="5" spans="1:3" ht="23.25" customHeight="1">
      <c r="A5" s="33">
        <v>4</v>
      </c>
      <c r="B5" s="33"/>
      <c r="C5" s="35">
        <v>42</v>
      </c>
    </row>
    <row r="6" spans="1:3" ht="23.25" customHeight="1">
      <c r="A6" s="33">
        <v>5</v>
      </c>
      <c r="B6" s="33"/>
      <c r="C6" s="35">
        <v>400</v>
      </c>
    </row>
    <row r="7" spans="1:3" ht="23.25" customHeight="1">
      <c r="A7" s="33">
        <v>6</v>
      </c>
      <c r="B7" s="33"/>
      <c r="C7" s="35">
        <v>35</v>
      </c>
    </row>
    <row r="8" spans="1:3" ht="23.25" customHeight="1">
      <c r="A8" s="33">
        <v>7</v>
      </c>
      <c r="B8" s="33"/>
      <c r="C8" s="35">
        <v>60</v>
      </c>
    </row>
    <row r="9" spans="1:3" ht="23.25" customHeight="1">
      <c r="A9" s="33">
        <v>8</v>
      </c>
      <c r="B9" s="33"/>
      <c r="C9" s="35">
        <v>30</v>
      </c>
    </row>
    <row r="10" spans="1:3" ht="23.25" customHeight="1">
      <c r="A10" s="33">
        <v>9</v>
      </c>
      <c r="B10" s="33"/>
      <c r="C10" s="35">
        <v>60</v>
      </c>
    </row>
    <row r="11" spans="1:3" ht="23.25" customHeight="1">
      <c r="A11" s="33">
        <v>10</v>
      </c>
      <c r="B11" s="33"/>
      <c r="C11" s="35">
        <v>50</v>
      </c>
    </row>
    <row r="12" spans="1:3" ht="23.25" customHeight="1">
      <c r="A12" s="33">
        <v>11</v>
      </c>
      <c r="B12" s="33"/>
      <c r="C12" s="35">
        <v>20</v>
      </c>
    </row>
    <row r="13" spans="1:3" ht="23.25" customHeight="1">
      <c r="A13" s="33">
        <v>12</v>
      </c>
      <c r="B13" s="33"/>
      <c r="C13" s="35">
        <v>20</v>
      </c>
    </row>
    <row r="14" spans="1:3" ht="23.25" customHeight="1">
      <c r="A14" s="33">
        <v>13</v>
      </c>
      <c r="B14" s="33"/>
      <c r="C14" s="35">
        <v>20</v>
      </c>
    </row>
    <row r="15" spans="1:3" ht="23.25" customHeight="1">
      <c r="A15" s="33">
        <v>14</v>
      </c>
      <c r="B15" s="33"/>
      <c r="C15" s="35">
        <v>26</v>
      </c>
    </row>
    <row r="16" spans="1:3" ht="23.25" customHeight="1">
      <c r="A16" s="33">
        <v>15</v>
      </c>
      <c r="B16" s="33"/>
      <c r="C16" s="35">
        <v>95</v>
      </c>
    </row>
    <row r="17" spans="1:3" ht="23.25" customHeight="1">
      <c r="A17" s="33">
        <v>16</v>
      </c>
      <c r="B17" s="33"/>
      <c r="C17" s="35">
        <v>100</v>
      </c>
    </row>
    <row r="18" spans="1:3" ht="23.25" customHeight="1">
      <c r="A18" s="33">
        <v>17</v>
      </c>
      <c r="B18" s="33"/>
      <c r="C18" s="35">
        <v>100</v>
      </c>
    </row>
    <row r="19" spans="1:3" ht="23.25" customHeight="1">
      <c r="A19" s="33">
        <v>18</v>
      </c>
      <c r="B19" s="33"/>
      <c r="C19" s="35">
        <v>7</v>
      </c>
    </row>
    <row r="20" spans="1:3" ht="23.25" customHeight="1">
      <c r="A20" s="33">
        <v>19</v>
      </c>
      <c r="B20" s="33"/>
      <c r="C20" s="35">
        <v>60</v>
      </c>
    </row>
    <row r="21" spans="1:3" ht="23.25" customHeight="1">
      <c r="A21" s="33">
        <v>20</v>
      </c>
      <c r="B21" s="33"/>
      <c r="C21" s="35">
        <v>60</v>
      </c>
    </row>
    <row r="22" spans="1:3" ht="23.25" customHeight="1">
      <c r="A22" s="33">
        <v>21</v>
      </c>
      <c r="B22" s="33"/>
      <c r="C22" s="35">
        <v>20</v>
      </c>
    </row>
    <row r="23" spans="1:3" ht="23.25" customHeight="1">
      <c r="A23" s="33">
        <v>22</v>
      </c>
      <c r="B23" s="33"/>
      <c r="C23" s="35">
        <v>20</v>
      </c>
    </row>
    <row r="24" spans="1:3" ht="23.25" customHeight="1">
      <c r="A24" s="33">
        <v>23</v>
      </c>
      <c r="B24" s="33"/>
      <c r="C24" s="35">
        <v>100</v>
      </c>
    </row>
    <row r="25" spans="1:3" ht="23.25" customHeight="1">
      <c r="A25" s="33">
        <v>24</v>
      </c>
      <c r="B25" s="33"/>
      <c r="C25" s="35">
        <v>50</v>
      </c>
    </row>
    <row r="26" spans="1:3" ht="23.25" customHeight="1">
      <c r="A26" s="33">
        <v>25</v>
      </c>
      <c r="B26" s="33"/>
      <c r="C26" s="35">
        <v>40</v>
      </c>
    </row>
    <row r="27" spans="1:3" ht="23.25" customHeight="1">
      <c r="A27" s="33">
        <v>26</v>
      </c>
      <c r="B27" s="33"/>
      <c r="C27" s="35">
        <v>40</v>
      </c>
    </row>
    <row r="28" spans="1:3" ht="23.25" customHeight="1">
      <c r="A28" s="33">
        <v>27</v>
      </c>
      <c r="B28" s="33"/>
      <c r="C28" s="35">
        <v>40</v>
      </c>
    </row>
    <row r="29" spans="1:3" ht="23.25" customHeight="1">
      <c r="A29" s="33">
        <v>28</v>
      </c>
      <c r="B29" s="33"/>
      <c r="C29" s="35">
        <v>30</v>
      </c>
    </row>
    <row r="30" spans="1:3" ht="23.25" customHeight="1">
      <c r="A30" s="33">
        <v>29</v>
      </c>
      <c r="B30" s="33"/>
      <c r="C30" s="35">
        <v>10</v>
      </c>
    </row>
    <row r="31" spans="1:3" ht="23.25" customHeight="1">
      <c r="A31" s="33">
        <v>30</v>
      </c>
      <c r="B31" s="33"/>
      <c r="C31" s="35">
        <v>30</v>
      </c>
    </row>
    <row r="32" spans="1:3" ht="23.25" customHeight="1">
      <c r="A32" s="33">
        <v>31</v>
      </c>
      <c r="B32" s="33"/>
      <c r="C32" s="35">
        <v>40</v>
      </c>
    </row>
    <row r="33" spans="1:3" ht="23.25" customHeight="1">
      <c r="A33" s="33">
        <v>32</v>
      </c>
      <c r="B33" s="33"/>
      <c r="C33" s="35">
        <v>60</v>
      </c>
    </row>
    <row r="34" spans="1:3" ht="23.25" customHeight="1">
      <c r="A34" s="33">
        <v>33</v>
      </c>
      <c r="B34" s="33"/>
      <c r="C34" s="35">
        <v>50</v>
      </c>
    </row>
    <row r="35" spans="1:3" ht="23.25" customHeight="1">
      <c r="A35" s="33">
        <v>34</v>
      </c>
      <c r="B35" s="33"/>
      <c r="C35" s="35">
        <v>30</v>
      </c>
    </row>
    <row r="36" spans="1:3" ht="23.25" customHeight="1">
      <c r="A36" s="33">
        <v>35</v>
      </c>
      <c r="B36" s="33"/>
      <c r="C36" s="35">
        <v>60</v>
      </c>
    </row>
    <row r="37" spans="1:3" ht="23.25" customHeight="1">
      <c r="A37" s="33">
        <v>36</v>
      </c>
      <c r="B37" s="33"/>
      <c r="C37" s="35">
        <v>84</v>
      </c>
    </row>
    <row r="38" spans="1:3" ht="23.25" customHeight="1">
      <c r="A38" s="33">
        <v>37</v>
      </c>
      <c r="B38" s="33"/>
      <c r="C38" s="35">
        <v>60</v>
      </c>
    </row>
    <row r="39" spans="1:3" ht="29.25" customHeight="1">
      <c r="A39" s="33">
        <v>38</v>
      </c>
      <c r="B39" s="33" t="s">
        <v>28</v>
      </c>
      <c r="C39" s="36">
        <f>SUM(C2:C38)</f>
        <v>2187</v>
      </c>
    </row>
    <row r="40" spans="1:3" ht="26.25" customHeight="1">
      <c r="A40" s="33"/>
      <c r="B40" s="33" t="s">
        <v>25</v>
      </c>
      <c r="C40" s="33" t="s">
        <v>29</v>
      </c>
    </row>
    <row r="41" spans="1:3" ht="22.5" customHeight="1">
      <c r="A41" s="33">
        <v>1</v>
      </c>
      <c r="B41" s="33"/>
      <c r="C41" s="35">
        <v>20</v>
      </c>
    </row>
    <row r="42" spans="1:3" ht="22.5" customHeight="1">
      <c r="A42" s="33">
        <v>2</v>
      </c>
      <c r="B42" s="33"/>
      <c r="C42" s="35">
        <v>30</v>
      </c>
    </row>
    <row r="43" spans="1:3" ht="22.5" customHeight="1">
      <c r="A43" s="33">
        <v>3</v>
      </c>
      <c r="B43" s="33"/>
      <c r="C43" s="35">
        <v>30</v>
      </c>
    </row>
    <row r="44" spans="1:3" ht="22.5" customHeight="1">
      <c r="A44" s="33">
        <v>4</v>
      </c>
      <c r="B44" s="33"/>
      <c r="C44" s="35">
        <v>20</v>
      </c>
    </row>
    <row r="45" spans="1:3" ht="22.5" customHeight="1">
      <c r="A45" s="33">
        <v>5</v>
      </c>
      <c r="B45" s="33"/>
      <c r="C45" s="35">
        <v>30</v>
      </c>
    </row>
    <row r="46" spans="1:3" ht="22.5" customHeight="1">
      <c r="A46" s="33">
        <v>6</v>
      </c>
      <c r="B46" s="33"/>
      <c r="C46" s="35">
        <v>20</v>
      </c>
    </row>
    <row r="47" spans="1:3" ht="22.5" customHeight="1">
      <c r="A47" s="33">
        <v>7</v>
      </c>
      <c r="B47" s="33"/>
      <c r="C47" s="35">
        <v>20</v>
      </c>
    </row>
    <row r="48" spans="1:3" ht="22.5" customHeight="1">
      <c r="A48" s="33">
        <v>8</v>
      </c>
      <c r="B48" s="33"/>
      <c r="C48" s="35">
        <v>30</v>
      </c>
    </row>
    <row r="49" spans="1:3" ht="22.5" customHeight="1">
      <c r="A49" s="33">
        <v>9</v>
      </c>
      <c r="B49" s="33"/>
      <c r="C49" s="35">
        <v>30</v>
      </c>
    </row>
    <row r="50" spans="1:3" ht="22.5" customHeight="1">
      <c r="A50" s="33">
        <v>10</v>
      </c>
      <c r="B50" s="33"/>
      <c r="C50" s="35">
        <v>20</v>
      </c>
    </row>
    <row r="51" spans="1:3" ht="22.5" customHeight="1">
      <c r="A51" s="33">
        <v>11</v>
      </c>
      <c r="B51" s="33"/>
      <c r="C51" s="35">
        <v>20</v>
      </c>
    </row>
    <row r="52" spans="1:3" ht="22.5" customHeight="1">
      <c r="A52" s="33">
        <v>12</v>
      </c>
      <c r="B52" s="33"/>
      <c r="C52" s="35">
        <v>30</v>
      </c>
    </row>
    <row r="53" spans="1:3" ht="22.5" customHeight="1">
      <c r="A53" s="33">
        <v>13</v>
      </c>
      <c r="B53" s="33"/>
      <c r="C53" s="35">
        <v>30</v>
      </c>
    </row>
    <row r="54" spans="1:3" ht="22.5" customHeight="1">
      <c r="A54" s="33">
        <v>14</v>
      </c>
      <c r="B54" s="33"/>
      <c r="C54" s="35">
        <v>30</v>
      </c>
    </row>
    <row r="55" spans="1:3" ht="30.75" customHeight="1">
      <c r="A55" s="33"/>
      <c r="B55" s="33" t="s">
        <v>28</v>
      </c>
      <c r="C55" s="36">
        <f>SUM(C41:C54)</f>
        <v>360</v>
      </c>
    </row>
    <row r="56" spans="1:3" ht="32.25" customHeight="1">
      <c r="A56" s="33"/>
      <c r="B56" s="33" t="s">
        <v>26</v>
      </c>
      <c r="C56" s="33" t="s">
        <v>29</v>
      </c>
    </row>
    <row r="57" spans="1:3" ht="24.75" customHeight="1">
      <c r="A57" s="33">
        <v>1</v>
      </c>
      <c r="B57" s="33"/>
      <c r="C57" s="35">
        <v>30</v>
      </c>
    </row>
    <row r="58" spans="1:3" ht="24.75" customHeight="1">
      <c r="A58" s="33">
        <v>2</v>
      </c>
      <c r="B58" s="33"/>
      <c r="C58" s="35">
        <v>30</v>
      </c>
    </row>
    <row r="59" spans="1:3" ht="24.75" customHeight="1">
      <c r="A59" s="33">
        <v>3</v>
      </c>
      <c r="B59" s="33"/>
      <c r="C59" s="35">
        <v>10</v>
      </c>
    </row>
    <row r="60" spans="1:3" ht="24.75" customHeight="1">
      <c r="A60" s="33">
        <v>4</v>
      </c>
      <c r="B60" s="33"/>
      <c r="C60" s="35">
        <v>30</v>
      </c>
    </row>
    <row r="61" spans="1:3" ht="24.75" customHeight="1">
      <c r="A61" s="33">
        <v>5</v>
      </c>
      <c r="B61" s="33"/>
      <c r="C61" s="35">
        <v>20</v>
      </c>
    </row>
    <row r="62" spans="1:3" ht="24.75" customHeight="1">
      <c r="A62" s="33">
        <v>6</v>
      </c>
      <c r="B62" s="33"/>
      <c r="C62" s="35">
        <v>20</v>
      </c>
    </row>
    <row r="63" spans="1:3" ht="24.75" customHeight="1">
      <c r="A63" s="33">
        <v>7</v>
      </c>
      <c r="B63" s="33"/>
      <c r="C63" s="35">
        <v>10</v>
      </c>
    </row>
    <row r="64" spans="1:3" ht="24.75" customHeight="1">
      <c r="A64" s="33">
        <v>8</v>
      </c>
      <c r="B64" s="33"/>
      <c r="C64" s="35">
        <v>20</v>
      </c>
    </row>
    <row r="65" spans="1:3" ht="24.75" customHeight="1">
      <c r="A65" s="33">
        <v>9</v>
      </c>
      <c r="B65" s="33"/>
      <c r="C65" s="35">
        <v>30</v>
      </c>
    </row>
    <row r="66" spans="1:3" ht="24.75" customHeight="1">
      <c r="A66" s="33">
        <v>10</v>
      </c>
      <c r="B66" s="33"/>
      <c r="C66" s="35">
        <v>30</v>
      </c>
    </row>
    <row r="67" spans="1:3" ht="24.75" customHeight="1">
      <c r="A67" s="33">
        <v>11</v>
      </c>
      <c r="B67" s="33"/>
      <c r="C67" s="35">
        <v>30</v>
      </c>
    </row>
    <row r="68" spans="1:3" ht="24.75" customHeight="1">
      <c r="A68" s="33">
        <v>12</v>
      </c>
      <c r="B68" s="33"/>
      <c r="C68" s="35">
        <v>30</v>
      </c>
    </row>
    <row r="69" spans="1:3" ht="24.75" customHeight="1">
      <c r="A69" s="33">
        <v>13</v>
      </c>
      <c r="B69" s="33"/>
      <c r="C69" s="35">
        <v>20</v>
      </c>
    </row>
    <row r="70" spans="1:3" ht="24.75" customHeight="1">
      <c r="A70" s="33">
        <v>14</v>
      </c>
      <c r="B70" s="33"/>
      <c r="C70" s="35">
        <v>20</v>
      </c>
    </row>
    <row r="71" spans="1:3" ht="24.75" customHeight="1">
      <c r="A71" s="33">
        <v>15</v>
      </c>
      <c r="B71" s="33"/>
      <c r="C71" s="35">
        <v>20</v>
      </c>
    </row>
    <row r="72" spans="1:3" ht="24.75" customHeight="1">
      <c r="A72" s="33">
        <v>16</v>
      </c>
      <c r="B72" s="33"/>
      <c r="C72" s="35">
        <v>20</v>
      </c>
    </row>
    <row r="73" spans="1:3" ht="24.75" customHeight="1">
      <c r="A73" s="33">
        <v>17</v>
      </c>
      <c r="B73" s="33"/>
      <c r="C73" s="35">
        <v>30</v>
      </c>
    </row>
    <row r="74" spans="1:3" ht="24.75" customHeight="1">
      <c r="A74" s="33">
        <v>18</v>
      </c>
      <c r="B74" s="33"/>
      <c r="C74" s="35">
        <v>30</v>
      </c>
    </row>
    <row r="75" spans="1:3" ht="24.75" customHeight="1">
      <c r="A75" s="33">
        <v>19</v>
      </c>
      <c r="B75" s="33"/>
      <c r="C75" s="35">
        <v>30</v>
      </c>
    </row>
    <row r="76" spans="1:3" ht="24.75" customHeight="1">
      <c r="A76" s="33">
        <v>20</v>
      </c>
      <c r="B76" s="33"/>
      <c r="C76" s="35">
        <v>20</v>
      </c>
    </row>
    <row r="77" spans="1:3" ht="24.75" customHeight="1">
      <c r="A77" s="33">
        <v>21</v>
      </c>
      <c r="B77" s="33"/>
      <c r="C77" s="35">
        <v>20</v>
      </c>
    </row>
    <row r="78" spans="1:3" ht="24.75" customHeight="1">
      <c r="A78" s="33">
        <v>22</v>
      </c>
      <c r="B78" s="33"/>
      <c r="C78" s="35">
        <v>10</v>
      </c>
    </row>
    <row r="79" spans="1:3" ht="24.75" customHeight="1">
      <c r="A79" s="33">
        <v>23</v>
      </c>
      <c r="B79" s="33"/>
      <c r="C79" s="35">
        <v>20</v>
      </c>
    </row>
    <row r="80" spans="1:3" ht="24.75" customHeight="1">
      <c r="A80" s="33">
        <v>24</v>
      </c>
      <c r="B80" s="33"/>
      <c r="C80" s="35">
        <v>20</v>
      </c>
    </row>
    <row r="81" spans="1:3" ht="24.75" customHeight="1">
      <c r="A81" s="33">
        <v>25</v>
      </c>
      <c r="B81" s="33"/>
      <c r="C81" s="35">
        <v>20</v>
      </c>
    </row>
    <row r="82" spans="1:3" ht="24.75" customHeight="1">
      <c r="A82" s="33">
        <v>26</v>
      </c>
      <c r="B82" s="33"/>
      <c r="C82" s="35">
        <v>20</v>
      </c>
    </row>
    <row r="83" spans="1:3" ht="24.75" customHeight="1">
      <c r="A83" s="33">
        <v>27</v>
      </c>
      <c r="B83" s="33"/>
      <c r="C83" s="35">
        <v>50</v>
      </c>
    </row>
    <row r="84" spans="1:3" ht="24.75" customHeight="1">
      <c r="A84" s="33">
        <v>28</v>
      </c>
      <c r="B84" s="33"/>
      <c r="C84" s="35">
        <v>50</v>
      </c>
    </row>
    <row r="85" spans="1:3" ht="24.75" customHeight="1">
      <c r="A85" s="33">
        <v>29</v>
      </c>
      <c r="B85" s="33"/>
      <c r="C85" s="35">
        <v>30</v>
      </c>
    </row>
    <row r="86" spans="1:3" ht="24.75" customHeight="1">
      <c r="A86" s="33">
        <v>30</v>
      </c>
      <c r="B86" s="33"/>
      <c r="C86" s="35">
        <v>40</v>
      </c>
    </row>
    <row r="87" spans="1:3" ht="24.75" customHeight="1">
      <c r="A87" s="33">
        <v>31</v>
      </c>
      <c r="B87" s="33"/>
      <c r="C87" s="35">
        <v>10</v>
      </c>
    </row>
    <row r="88" spans="1:3" ht="24.75" customHeight="1">
      <c r="A88" s="33">
        <v>32</v>
      </c>
      <c r="B88" s="33"/>
      <c r="C88" s="35">
        <v>10</v>
      </c>
    </row>
    <row r="89" spans="1:3" ht="24.75" customHeight="1">
      <c r="A89" s="33">
        <v>33</v>
      </c>
      <c r="B89" s="33"/>
      <c r="C89" s="35">
        <v>750</v>
      </c>
    </row>
    <row r="90" spans="1:3" ht="24.75" customHeight="1">
      <c r="A90" s="33">
        <v>34</v>
      </c>
      <c r="B90" s="33"/>
      <c r="C90" s="35">
        <v>50</v>
      </c>
    </row>
    <row r="91" spans="1:3" ht="24.75" customHeight="1">
      <c r="A91" s="33">
        <v>35</v>
      </c>
      <c r="B91" s="33"/>
      <c r="C91" s="35">
        <v>60</v>
      </c>
    </row>
    <row r="92" spans="1:3" ht="24.75" customHeight="1">
      <c r="A92" s="33">
        <v>36</v>
      </c>
      <c r="B92" s="33"/>
      <c r="C92" s="35">
        <v>60</v>
      </c>
    </row>
    <row r="93" spans="1:3" ht="24.75" customHeight="1">
      <c r="A93" s="33">
        <v>37</v>
      </c>
      <c r="B93" s="33"/>
      <c r="C93" s="35">
        <v>40</v>
      </c>
    </row>
    <row r="94" spans="1:3" ht="24.75" customHeight="1">
      <c r="A94" s="33">
        <v>38</v>
      </c>
      <c r="B94" s="33"/>
      <c r="C94" s="35">
        <v>30</v>
      </c>
    </row>
    <row r="95" spans="1:3" ht="24.75" customHeight="1">
      <c r="A95" s="33">
        <v>39</v>
      </c>
      <c r="B95" s="33"/>
      <c r="C95" s="35">
        <v>40</v>
      </c>
    </row>
    <row r="96" spans="1:3" ht="24.75" customHeight="1">
      <c r="A96" s="33">
        <v>40</v>
      </c>
      <c r="B96" s="33"/>
      <c r="C96" s="35">
        <v>20</v>
      </c>
    </row>
    <row r="97" spans="1:3" ht="24.75" customHeight="1">
      <c r="A97" s="33">
        <v>41</v>
      </c>
      <c r="B97" s="33"/>
      <c r="C97" s="35">
        <v>20</v>
      </c>
    </row>
    <row r="98" spans="1:3" ht="24.75" customHeight="1">
      <c r="A98" s="33">
        <v>42</v>
      </c>
      <c r="B98" s="33"/>
      <c r="C98" s="35">
        <v>60</v>
      </c>
    </row>
    <row r="99" spans="1:3" ht="24.75" customHeight="1">
      <c r="A99" s="33">
        <v>43</v>
      </c>
      <c r="B99" s="33"/>
      <c r="C99" s="35">
        <v>30</v>
      </c>
    </row>
    <row r="100" spans="1:3" ht="24.75" customHeight="1">
      <c r="A100" s="33">
        <v>44</v>
      </c>
      <c r="B100" s="33"/>
      <c r="C100" s="35">
        <v>50</v>
      </c>
    </row>
    <row r="101" spans="1:3" ht="36" customHeight="1">
      <c r="A101" s="33"/>
      <c r="B101" s="33" t="s">
        <v>28</v>
      </c>
      <c r="C101" s="35">
        <f>SUM(C57:C100)</f>
        <v>1990</v>
      </c>
    </row>
    <row r="102" spans="1:3" ht="30" customHeight="1">
      <c r="A102" s="33"/>
      <c r="B102" s="33" t="s">
        <v>27</v>
      </c>
      <c r="C102" s="33" t="s">
        <v>29</v>
      </c>
    </row>
    <row r="103" spans="1:3" ht="24.75" customHeight="1">
      <c r="A103" s="33">
        <v>1</v>
      </c>
      <c r="B103" s="33"/>
      <c r="C103" s="35">
        <v>40</v>
      </c>
    </row>
    <row r="104" spans="1:3" ht="24.75" customHeight="1">
      <c r="A104" s="33">
        <v>2</v>
      </c>
      <c r="B104" s="33"/>
      <c r="C104" s="35">
        <v>60</v>
      </c>
    </row>
    <row r="105" spans="1:3" ht="24.75" customHeight="1">
      <c r="A105" s="33">
        <v>3</v>
      </c>
      <c r="B105" s="33"/>
      <c r="C105" s="35">
        <v>30</v>
      </c>
    </row>
    <row r="106" spans="1:3" ht="24.75" customHeight="1">
      <c r="A106" s="33">
        <v>4</v>
      </c>
      <c r="B106" s="33"/>
      <c r="C106" s="35">
        <v>30</v>
      </c>
    </row>
    <row r="107" spans="1:3" ht="24.75" customHeight="1">
      <c r="A107" s="33">
        <v>5</v>
      </c>
      <c r="B107" s="33"/>
      <c r="C107" s="35">
        <v>30</v>
      </c>
    </row>
    <row r="108" spans="1:3" ht="24.75" customHeight="1">
      <c r="A108" s="33">
        <v>6</v>
      </c>
      <c r="B108" s="33"/>
      <c r="C108" s="35">
        <v>60</v>
      </c>
    </row>
    <row r="109" spans="1:3" ht="24.75" customHeight="1">
      <c r="A109" s="33">
        <v>7</v>
      </c>
      <c r="B109" s="33"/>
      <c r="C109" s="35">
        <v>55</v>
      </c>
    </row>
    <row r="110" spans="1:3" ht="24.75" customHeight="1">
      <c r="A110" s="33">
        <v>8</v>
      </c>
      <c r="B110" s="33"/>
      <c r="C110" s="35">
        <v>30</v>
      </c>
    </row>
    <row r="111" spans="1:3" ht="24.75" customHeight="1">
      <c r="A111" s="33">
        <v>9</v>
      </c>
      <c r="B111" s="33"/>
      <c r="C111" s="35">
        <v>50</v>
      </c>
    </row>
    <row r="112" spans="1:3" ht="24.75" customHeight="1">
      <c r="A112" s="33">
        <v>10</v>
      </c>
      <c r="B112" s="33"/>
      <c r="C112" s="35">
        <v>20</v>
      </c>
    </row>
    <row r="113" spans="1:3" ht="24.75" customHeight="1">
      <c r="A113" s="33">
        <v>11</v>
      </c>
      <c r="B113" s="33"/>
      <c r="C113" s="35">
        <v>10</v>
      </c>
    </row>
    <row r="114" spans="1:3" ht="24.75" customHeight="1">
      <c r="A114" s="33">
        <v>12</v>
      </c>
      <c r="B114" s="33"/>
      <c r="C114" s="35">
        <v>36</v>
      </c>
    </row>
    <row r="115" spans="1:3" ht="24.75" customHeight="1">
      <c r="A115" s="33">
        <v>13</v>
      </c>
      <c r="B115" s="33"/>
      <c r="C115" s="35">
        <v>94</v>
      </c>
    </row>
    <row r="116" spans="1:3" ht="24.75" customHeight="1">
      <c r="A116" s="33">
        <v>14</v>
      </c>
      <c r="B116" s="33"/>
      <c r="C116" s="35">
        <v>20</v>
      </c>
    </row>
    <row r="117" spans="1:3" ht="24.75" customHeight="1">
      <c r="A117" s="33">
        <v>15</v>
      </c>
      <c r="B117" s="33"/>
      <c r="C117" s="35">
        <v>20</v>
      </c>
    </row>
    <row r="118" spans="1:3" ht="24.75" customHeight="1">
      <c r="A118" s="33">
        <v>16</v>
      </c>
      <c r="B118" s="33"/>
      <c r="C118" s="35">
        <v>20</v>
      </c>
    </row>
    <row r="119" spans="1:3" ht="24.75" customHeight="1">
      <c r="A119" s="33">
        <v>17</v>
      </c>
      <c r="B119" s="33"/>
      <c r="C119" s="35">
        <v>200</v>
      </c>
    </row>
    <row r="120" spans="1:3" ht="24.75" customHeight="1">
      <c r="A120" s="33">
        <v>18</v>
      </c>
      <c r="B120" s="33"/>
      <c r="C120" s="35">
        <v>20</v>
      </c>
    </row>
    <row r="121" spans="1:3" ht="24.75" customHeight="1">
      <c r="A121" s="33">
        <v>19</v>
      </c>
      <c r="B121" s="33"/>
      <c r="C121" s="35">
        <v>20</v>
      </c>
    </row>
    <row r="122" spans="1:3" ht="24.75" customHeight="1">
      <c r="A122" s="33">
        <v>20</v>
      </c>
      <c r="B122" s="33"/>
      <c r="C122" s="35">
        <v>50</v>
      </c>
    </row>
    <row r="123" spans="1:3" ht="39" customHeight="1">
      <c r="A123" s="33"/>
      <c r="B123" s="33" t="s">
        <v>28</v>
      </c>
      <c r="C123" s="35">
        <f>SUM(C103:C122)</f>
        <v>895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C6"/>
  <sheetViews>
    <sheetView rightToLeft="1" zoomScalePageLayoutView="0" workbookViewId="0" topLeftCell="A1">
      <selection activeCell="B2" sqref="B2:C6"/>
    </sheetView>
  </sheetViews>
  <sheetFormatPr defaultColWidth="6.00390625" defaultRowHeight="12.75"/>
  <cols>
    <col min="1" max="1" width="7.28125" style="32" customWidth="1"/>
    <col min="2" max="2" width="20.28125" style="32" customWidth="1"/>
    <col min="3" max="3" width="17.8515625" style="32" customWidth="1"/>
    <col min="4" max="16384" width="6.00390625" style="32" customWidth="1"/>
  </cols>
  <sheetData>
    <row r="1" spans="1:3" ht="41.25" customHeight="1">
      <c r="A1" s="33" t="s">
        <v>23</v>
      </c>
      <c r="B1" s="33" t="s">
        <v>30</v>
      </c>
      <c r="C1" s="33" t="s">
        <v>29</v>
      </c>
    </row>
    <row r="2" spans="1:3" ht="26.25" customHeight="1">
      <c r="A2" s="33">
        <v>1</v>
      </c>
      <c r="B2" s="34" t="s">
        <v>24</v>
      </c>
      <c r="C2" s="36">
        <f>لیست!C39</f>
        <v>2187</v>
      </c>
    </row>
    <row r="3" spans="1:3" ht="26.25" customHeight="1">
      <c r="A3" s="33">
        <v>2</v>
      </c>
      <c r="B3" s="34" t="s">
        <v>25</v>
      </c>
      <c r="C3" s="36">
        <f>لیست!C55</f>
        <v>360</v>
      </c>
    </row>
    <row r="4" spans="1:3" ht="26.25" customHeight="1">
      <c r="A4" s="33">
        <v>3</v>
      </c>
      <c r="B4" s="34" t="s">
        <v>26</v>
      </c>
      <c r="C4" s="36">
        <f>لیست!C101</f>
        <v>1990</v>
      </c>
    </row>
    <row r="5" spans="1:3" ht="26.25" customHeight="1">
      <c r="A5" s="33">
        <v>4</v>
      </c>
      <c r="B5" s="34" t="s">
        <v>27</v>
      </c>
      <c r="C5" s="36">
        <f>لیست!C123</f>
        <v>895</v>
      </c>
    </row>
    <row r="6" spans="1:3" ht="35.25" customHeight="1">
      <c r="A6" s="33">
        <v>5</v>
      </c>
      <c r="B6" s="33" t="s">
        <v>28</v>
      </c>
      <c r="C6" s="36">
        <f>SUM(C2:C5)</f>
        <v>5432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Snok_Sw Products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33817</dc:creator>
  <cp:keywords/>
  <dc:description/>
  <cp:lastModifiedBy>ameli</cp:lastModifiedBy>
  <cp:lastPrinted>2019-06-30T06:58:35Z</cp:lastPrinted>
  <dcterms:created xsi:type="dcterms:W3CDTF">2011-01-04T10:22:11Z</dcterms:created>
  <dcterms:modified xsi:type="dcterms:W3CDTF">2021-09-02T04:47:24Z</dcterms:modified>
  <cp:category/>
  <cp:version/>
  <cp:contentType/>
  <cp:contentStatus/>
</cp:coreProperties>
</file>