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29" i="1"/>
  <c r="F29"/>
  <c r="E29"/>
  <c r="G29" s="1"/>
  <c r="I27"/>
  <c r="H27"/>
  <c r="F27"/>
  <c r="E27"/>
  <c r="G27" s="1"/>
  <c r="H26"/>
  <c r="I26" s="1"/>
  <c r="F26"/>
  <c r="E26"/>
  <c r="G26" s="1"/>
  <c r="I25"/>
  <c r="H25"/>
  <c r="G25"/>
  <c r="F25"/>
  <c r="G24"/>
  <c r="E24"/>
  <c r="I22"/>
  <c r="H22"/>
  <c r="F22"/>
  <c r="E22"/>
  <c r="G22" s="1"/>
  <c r="H21"/>
  <c r="I21" s="1"/>
  <c r="F21"/>
  <c r="E21"/>
  <c r="G21" s="1"/>
  <c r="I19"/>
  <c r="H19"/>
  <c r="F19"/>
  <c r="E19"/>
  <c r="G19" s="1"/>
  <c r="H17"/>
  <c r="I17" s="1"/>
  <c r="F17"/>
  <c r="E17"/>
  <c r="G17" s="1"/>
  <c r="I16"/>
  <c r="H16"/>
  <c r="F16"/>
  <c r="E16"/>
  <c r="G16" s="1"/>
  <c r="H15"/>
  <c r="I15" s="1"/>
  <c r="F15"/>
  <c r="E15"/>
  <c r="G15" s="1"/>
  <c r="I14"/>
  <c r="H14"/>
  <c r="F14"/>
  <c r="E14"/>
  <c r="G14" s="1"/>
  <c r="H13"/>
  <c r="I13" s="1"/>
  <c r="F13"/>
  <c r="E13"/>
  <c r="G13" s="1"/>
  <c r="I10"/>
  <c r="H10"/>
  <c r="F10"/>
  <c r="E10"/>
  <c r="G10" s="1"/>
  <c r="H8"/>
  <c r="I8" s="1"/>
  <c r="F8"/>
  <c r="E8"/>
  <c r="G8" s="1"/>
  <c r="I7"/>
  <c r="H7"/>
  <c r="F7"/>
  <c r="E7"/>
  <c r="G7" s="1"/>
  <c r="H6"/>
  <c r="I6" s="1"/>
  <c r="F6"/>
  <c r="E6"/>
  <c r="G6" s="1"/>
  <c r="I5"/>
  <c r="H5"/>
  <c r="F5"/>
  <c r="E5"/>
  <c r="G5" s="1"/>
  <c r="H4"/>
  <c r="I4" s="1"/>
  <c r="F4"/>
  <c r="E4"/>
  <c r="G4" s="1"/>
</calcChain>
</file>

<file path=xl/sharedStrings.xml><?xml version="1.0" encoding="utf-8"?>
<sst xmlns="http://schemas.openxmlformats.org/spreadsheetml/2006/main" count="58" uniqueCount="36">
  <si>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</si>
  <si>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</si>
  <si>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</si>
  <si>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</si>
  <si>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</si>
  <si>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</si>
  <si>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</si>
  <si>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</t>
  </si>
  <si>
    <t>گيلاس</t>
  </si>
  <si>
    <t>گوجه</t>
  </si>
  <si>
    <t xml:space="preserve">الو </t>
  </si>
  <si>
    <t>هلو</t>
  </si>
  <si>
    <t>شفتا لو</t>
  </si>
  <si>
    <t>زردا لو</t>
  </si>
  <si>
    <t>قيسي</t>
  </si>
  <si>
    <t>شليل</t>
  </si>
  <si>
    <t>دانه دار</t>
  </si>
  <si>
    <t xml:space="preserve">سيب </t>
  </si>
  <si>
    <t>گلابي</t>
  </si>
  <si>
    <t>به</t>
  </si>
  <si>
    <t xml:space="preserve">انا ر </t>
  </si>
  <si>
    <t xml:space="preserve">انگور </t>
  </si>
  <si>
    <t>انجير</t>
  </si>
  <si>
    <t>ساير</t>
  </si>
  <si>
    <t xml:space="preserve">گردو </t>
  </si>
  <si>
    <t>فندق</t>
  </si>
  <si>
    <t xml:space="preserve">بادام 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</si>
  <si>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</si>
  <si>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</si>
  <si>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</si>
  <si>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</si>
  <si>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</si>
  <si>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</si>
  <si>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</si>
  <si>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</si>
  <si>
    <t>سطح كا شت ،توليد و عملكرد محصولات دائمي شهرستان  نجف اباد سا ل زراعي 85-84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</si>
</sst>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baghie84-85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مع باغي"/>
      <sheetName val="پياز گل زينتي"/>
      <sheetName val="توليد گل وگياه زينتي"/>
      <sheetName val="درخت زينتي"/>
      <sheetName val="گياها ن اپارتماني "/>
      <sheetName val="گل شاخه اي"/>
      <sheetName val="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 "/>
      <sheetName val="ب .نطنز"/>
      <sheetName val="ب .نجف اباد"/>
      <sheetName val="ب .نائين"/>
      <sheetName val="ب .مباركه"/>
      <sheetName val="ب.لنجان"/>
      <sheetName val="ب .گلپايگان"/>
      <sheetName val="ب .كاشان"/>
      <sheetName val="ب .فلاورجان"/>
      <sheetName val="ب .فريدونشهر"/>
      <sheetName val="ب .فريدن"/>
      <sheetName val="ب .شهرضا"/>
      <sheetName val="ب .دهاقان"/>
      <sheetName val="ب .سميرم"/>
      <sheetName val="ب .خوانسار"/>
      <sheetName val="ب .خميني شهر"/>
      <sheetName val="ب .چادگان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63">
          <cell r="F563">
            <v>150</v>
          </cell>
          <cell r="G563">
            <v>210</v>
          </cell>
          <cell r="I563">
            <v>6000</v>
          </cell>
        </row>
        <row r="564">
          <cell r="F564">
            <v>225</v>
          </cell>
          <cell r="G564">
            <v>310</v>
          </cell>
          <cell r="I564">
            <v>6500</v>
          </cell>
        </row>
        <row r="565">
          <cell r="F565">
            <v>28</v>
          </cell>
          <cell r="G565">
            <v>30</v>
          </cell>
          <cell r="I565">
            <v>7000</v>
          </cell>
        </row>
        <row r="566">
          <cell r="F566">
            <v>25</v>
          </cell>
          <cell r="G566">
            <v>27</v>
          </cell>
          <cell r="I566">
            <v>7500</v>
          </cell>
        </row>
        <row r="567">
          <cell r="F567">
            <v>75</v>
          </cell>
          <cell r="G567">
            <v>135</v>
          </cell>
          <cell r="I567">
            <v>12000</v>
          </cell>
        </row>
        <row r="569">
          <cell r="F569">
            <v>90</v>
          </cell>
          <cell r="G569">
            <v>120</v>
          </cell>
          <cell r="I569">
            <v>7500</v>
          </cell>
        </row>
        <row r="572">
          <cell r="F572">
            <v>30</v>
          </cell>
          <cell r="G572">
            <v>55</v>
          </cell>
          <cell r="I572">
            <v>7000</v>
          </cell>
        </row>
        <row r="573">
          <cell r="F573">
            <v>120</v>
          </cell>
          <cell r="G573">
            <v>130</v>
          </cell>
          <cell r="I573">
            <v>9000</v>
          </cell>
        </row>
        <row r="574">
          <cell r="F574">
            <v>23</v>
          </cell>
          <cell r="G574">
            <v>28</v>
          </cell>
          <cell r="I574">
            <v>12000</v>
          </cell>
        </row>
        <row r="575">
          <cell r="F575">
            <v>115</v>
          </cell>
          <cell r="G575">
            <v>150</v>
          </cell>
          <cell r="I575">
            <v>10500</v>
          </cell>
        </row>
        <row r="576">
          <cell r="F576">
            <v>200</v>
          </cell>
          <cell r="G576">
            <v>265</v>
          </cell>
          <cell r="I576">
            <v>8000</v>
          </cell>
        </row>
        <row r="578">
          <cell r="F578">
            <v>50</v>
          </cell>
          <cell r="G578">
            <v>110</v>
          </cell>
          <cell r="I578">
            <v>2000</v>
          </cell>
        </row>
        <row r="580">
          <cell r="F580">
            <v>750</v>
          </cell>
          <cell r="G580">
            <v>1200</v>
          </cell>
          <cell r="I580">
            <v>1700</v>
          </cell>
        </row>
        <row r="581">
          <cell r="F581">
            <v>45</v>
          </cell>
          <cell r="G581">
            <v>55</v>
          </cell>
          <cell r="I581">
            <v>1000</v>
          </cell>
        </row>
        <row r="584">
          <cell r="G584">
            <v>15</v>
          </cell>
          <cell r="I584">
            <v>6600</v>
          </cell>
        </row>
        <row r="585">
          <cell r="F585">
            <v>5</v>
          </cell>
          <cell r="G585">
            <v>7</v>
          </cell>
          <cell r="I585">
            <v>10000</v>
          </cell>
        </row>
        <row r="586">
          <cell r="F586">
            <v>4.55</v>
          </cell>
          <cell r="G586">
            <v>208.9</v>
          </cell>
          <cell r="I586">
            <v>208.79120879120879</v>
          </cell>
        </row>
        <row r="588">
          <cell r="F588">
            <v>1950.55</v>
          </cell>
          <cell r="G588">
            <v>3057.9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rightToLeft="1" tabSelected="1" workbookViewId="0">
      <selection activeCell="M15" sqref="M15"/>
    </sheetView>
  </sheetViews>
  <sheetFormatPr defaultRowHeight="14.25"/>
  <cols>
    <col min="3" max="3" width="11.875" customWidth="1"/>
    <col min="4" max="4" width="13" customWidth="1"/>
    <col min="5" max="5" width="11.875" customWidth="1"/>
    <col min="6" max="6" width="13.875" customWidth="1"/>
    <col min="7" max="7" width="14" customWidth="1"/>
    <col min="8" max="8" width="12.375" customWidth="1"/>
    <col min="9" max="9" width="15.375" customWidth="1"/>
  </cols>
  <sheetData>
    <row r="2" spans="2:9" ht="29.25" customHeight="1">
      <c r="C2" s="7" t="s">
        <v>35</v>
      </c>
      <c r="D2" s="6"/>
      <c r="E2" s="6"/>
      <c r="F2" s="6"/>
      <c r="G2" s="6"/>
      <c r="H2" s="6"/>
      <c r="I2" s="6"/>
    </row>
    <row r="3" spans="2:9" ht="42">
      <c r="B3" s="1"/>
      <c r="C3" s="2"/>
      <c r="D3" s="3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2:9" ht="21">
      <c r="B4" s="1"/>
      <c r="C4" s="2" t="s">
        <v>6</v>
      </c>
      <c r="D4" s="2" t="s">
        <v>7</v>
      </c>
      <c r="E4" s="2">
        <f>'[1]باغات شهرستانها'!F563</f>
        <v>150</v>
      </c>
      <c r="F4" s="2">
        <f>'[1]باغات شهرستانها'!G563</f>
        <v>210</v>
      </c>
      <c r="G4" s="2">
        <f>SUM(E4:F4)</f>
        <v>360</v>
      </c>
      <c r="H4" s="2">
        <f>'[1]باغات شهرستانها'!I563</f>
        <v>6000</v>
      </c>
      <c r="I4" s="5">
        <f>(H4/F4)*1000</f>
        <v>28571.428571428572</v>
      </c>
    </row>
    <row r="5" spans="2:9" ht="21">
      <c r="B5" s="1"/>
      <c r="C5" s="2" t="s">
        <v>6</v>
      </c>
      <c r="D5" s="2" t="s">
        <v>8</v>
      </c>
      <c r="E5" s="2">
        <f>'[1]باغات شهرستانها'!F564</f>
        <v>225</v>
      </c>
      <c r="F5" s="2">
        <f>'[1]باغات شهرستانها'!G564</f>
        <v>310</v>
      </c>
      <c r="G5" s="2">
        <f t="shared" ref="G5:G29" si="0">SUM(E5:F5)</f>
        <v>535</v>
      </c>
      <c r="H5" s="2">
        <f>'[1]باغات شهرستانها'!I564</f>
        <v>6500</v>
      </c>
      <c r="I5" s="5">
        <f t="shared" ref="I5:I26" si="1">(H5/F5)*1000</f>
        <v>20967.741935483871</v>
      </c>
    </row>
    <row r="6" spans="2:9" ht="21">
      <c r="B6" s="1"/>
      <c r="C6" s="2" t="s">
        <v>6</v>
      </c>
      <c r="D6" s="2" t="s">
        <v>9</v>
      </c>
      <c r="E6" s="2">
        <f>'[1]باغات شهرستانها'!F565</f>
        <v>28</v>
      </c>
      <c r="F6" s="2">
        <f>'[1]باغات شهرستانها'!G565</f>
        <v>30</v>
      </c>
      <c r="G6" s="2">
        <f t="shared" si="0"/>
        <v>58</v>
      </c>
      <c r="H6" s="2">
        <f>'[1]باغات شهرستانها'!I565</f>
        <v>7000</v>
      </c>
      <c r="I6" s="5">
        <f t="shared" si="1"/>
        <v>233333.33333333334</v>
      </c>
    </row>
    <row r="7" spans="2:9" ht="21">
      <c r="B7" s="1"/>
      <c r="C7" s="2" t="s">
        <v>6</v>
      </c>
      <c r="D7" s="2" t="s">
        <v>10</v>
      </c>
      <c r="E7" s="2">
        <f>'[1]باغات شهرستانها'!F566</f>
        <v>25</v>
      </c>
      <c r="F7" s="2">
        <f>'[1]باغات شهرستانها'!G566</f>
        <v>27</v>
      </c>
      <c r="G7" s="2">
        <f t="shared" si="0"/>
        <v>52</v>
      </c>
      <c r="H7" s="2">
        <f>'[1]باغات شهرستانها'!I566</f>
        <v>7500</v>
      </c>
      <c r="I7" s="5">
        <f t="shared" si="1"/>
        <v>277777.77777777775</v>
      </c>
    </row>
    <row r="8" spans="2:9" ht="21">
      <c r="B8" s="1"/>
      <c r="C8" s="2" t="s">
        <v>6</v>
      </c>
      <c r="D8" s="2" t="s">
        <v>11</v>
      </c>
      <c r="E8" s="2">
        <f>'[1]باغات شهرستانها'!F567</f>
        <v>75</v>
      </c>
      <c r="F8" s="2">
        <f>'[1]باغات شهرستانها'!G567</f>
        <v>135</v>
      </c>
      <c r="G8" s="2">
        <f t="shared" si="0"/>
        <v>210</v>
      </c>
      <c r="H8" s="2">
        <f>'[1]باغات شهرستانها'!I567</f>
        <v>12000</v>
      </c>
      <c r="I8" s="5">
        <f t="shared" si="1"/>
        <v>88888.888888888891</v>
      </c>
    </row>
    <row r="9" spans="2:9" ht="21">
      <c r="B9" s="1"/>
      <c r="C9" s="2" t="s">
        <v>6</v>
      </c>
      <c r="D9" s="2" t="s">
        <v>12</v>
      </c>
      <c r="E9" s="2"/>
      <c r="F9" s="2"/>
      <c r="G9" s="2"/>
      <c r="H9" s="2"/>
      <c r="I9" s="5"/>
    </row>
    <row r="10" spans="2:9" ht="21">
      <c r="B10" s="1"/>
      <c r="C10" s="2" t="s">
        <v>6</v>
      </c>
      <c r="D10" s="2" t="s">
        <v>13</v>
      </c>
      <c r="E10" s="2">
        <f>'[1]باغات شهرستانها'!F569</f>
        <v>90</v>
      </c>
      <c r="F10" s="2">
        <f>'[1]باغات شهرستانها'!G569</f>
        <v>120</v>
      </c>
      <c r="G10" s="2">
        <f t="shared" si="0"/>
        <v>210</v>
      </c>
      <c r="H10" s="2">
        <f>'[1]باغات شهرستانها'!I569</f>
        <v>7500</v>
      </c>
      <c r="I10" s="5">
        <f t="shared" si="1"/>
        <v>62500</v>
      </c>
    </row>
    <row r="11" spans="2:9" ht="21">
      <c r="B11" s="1"/>
      <c r="C11" s="2" t="s">
        <v>6</v>
      </c>
      <c r="D11" s="2" t="s">
        <v>14</v>
      </c>
      <c r="E11" s="2"/>
      <c r="F11" s="2"/>
      <c r="G11" s="2"/>
      <c r="H11" s="2"/>
      <c r="I11" s="5"/>
    </row>
    <row r="12" spans="2:9" ht="21">
      <c r="B12" s="1"/>
      <c r="C12" s="2" t="s">
        <v>6</v>
      </c>
      <c r="D12" s="2" t="s">
        <v>15</v>
      </c>
      <c r="E12" s="2"/>
      <c r="F12" s="2"/>
      <c r="G12" s="2"/>
      <c r="H12" s="2"/>
      <c r="I12" s="5"/>
    </row>
    <row r="13" spans="2:9" ht="21">
      <c r="B13" s="1"/>
      <c r="C13" s="2" t="s">
        <v>16</v>
      </c>
      <c r="D13" s="2" t="s">
        <v>17</v>
      </c>
      <c r="E13" s="2">
        <f>'[1]باغات شهرستانها'!F572</f>
        <v>30</v>
      </c>
      <c r="F13" s="2">
        <f>'[1]باغات شهرستانها'!G572</f>
        <v>55</v>
      </c>
      <c r="G13" s="2">
        <f t="shared" si="0"/>
        <v>85</v>
      </c>
      <c r="H13" s="2">
        <f>'[1]باغات شهرستانها'!I572</f>
        <v>7000</v>
      </c>
      <c r="I13" s="5">
        <f t="shared" si="1"/>
        <v>127272.72727272726</v>
      </c>
    </row>
    <row r="14" spans="2:9" ht="21">
      <c r="B14" s="1"/>
      <c r="C14" s="2" t="s">
        <v>16</v>
      </c>
      <c r="D14" s="2" t="s">
        <v>18</v>
      </c>
      <c r="E14" s="2">
        <f>'[1]باغات شهرستانها'!F573</f>
        <v>120</v>
      </c>
      <c r="F14" s="2">
        <f>'[1]باغات شهرستانها'!G573</f>
        <v>130</v>
      </c>
      <c r="G14" s="2">
        <f t="shared" si="0"/>
        <v>250</v>
      </c>
      <c r="H14" s="2">
        <f>'[1]باغات شهرستانها'!I573</f>
        <v>9000</v>
      </c>
      <c r="I14" s="5">
        <f t="shared" si="1"/>
        <v>69230.76923076922</v>
      </c>
    </row>
    <row r="15" spans="2:9" ht="21">
      <c r="B15" s="1"/>
      <c r="C15" s="2" t="s">
        <v>16</v>
      </c>
      <c r="D15" s="2" t="s">
        <v>19</v>
      </c>
      <c r="E15" s="2">
        <f>'[1]باغات شهرستانها'!F574</f>
        <v>23</v>
      </c>
      <c r="F15" s="2">
        <f>'[1]باغات شهرستانها'!G574</f>
        <v>28</v>
      </c>
      <c r="G15" s="2">
        <f t="shared" si="0"/>
        <v>51</v>
      </c>
      <c r="H15" s="2">
        <f>'[1]باغات شهرستانها'!I574</f>
        <v>12000</v>
      </c>
      <c r="I15" s="5">
        <f t="shared" si="1"/>
        <v>428571.42857142858</v>
      </c>
    </row>
    <row r="16" spans="2:9" ht="21">
      <c r="B16" s="1"/>
      <c r="C16" s="2" t="s">
        <v>16</v>
      </c>
      <c r="D16" s="2" t="s">
        <v>20</v>
      </c>
      <c r="E16" s="2">
        <f>'[1]باغات شهرستانها'!F575</f>
        <v>115</v>
      </c>
      <c r="F16" s="2">
        <f>'[1]باغات شهرستانها'!G575</f>
        <v>150</v>
      </c>
      <c r="G16" s="2">
        <f t="shared" si="0"/>
        <v>265</v>
      </c>
      <c r="H16" s="2">
        <f>'[1]باغات شهرستانها'!I575</f>
        <v>10500</v>
      </c>
      <c r="I16" s="5">
        <f t="shared" si="1"/>
        <v>70000</v>
      </c>
    </row>
    <row r="17" spans="2:9" ht="21">
      <c r="B17" s="1"/>
      <c r="C17" s="2" t="s">
        <v>16</v>
      </c>
      <c r="D17" s="2" t="s">
        <v>21</v>
      </c>
      <c r="E17" s="2">
        <f>'[1]باغات شهرستانها'!F576</f>
        <v>200</v>
      </c>
      <c r="F17" s="2">
        <f>'[1]باغات شهرستانها'!G576</f>
        <v>265</v>
      </c>
      <c r="G17" s="2">
        <f t="shared" si="0"/>
        <v>465</v>
      </c>
      <c r="H17" s="2">
        <f>'[1]باغات شهرستانها'!I576</f>
        <v>8000</v>
      </c>
      <c r="I17" s="5">
        <f t="shared" si="1"/>
        <v>30188.67924528302</v>
      </c>
    </row>
    <row r="18" spans="2:9" ht="21">
      <c r="B18" s="1"/>
      <c r="C18" s="2" t="s">
        <v>16</v>
      </c>
      <c r="D18" s="2" t="s">
        <v>22</v>
      </c>
      <c r="E18" s="2"/>
      <c r="F18" s="2"/>
      <c r="G18" s="2"/>
      <c r="H18" s="2"/>
      <c r="I18" s="5"/>
    </row>
    <row r="19" spans="2:9" ht="21">
      <c r="B19" s="1"/>
      <c r="C19" s="2" t="s">
        <v>23</v>
      </c>
      <c r="D19" s="2" t="s">
        <v>24</v>
      </c>
      <c r="E19" s="2">
        <f>'[1]باغات شهرستانها'!F578</f>
        <v>50</v>
      </c>
      <c r="F19" s="2">
        <f>'[1]باغات شهرستانها'!G578</f>
        <v>110</v>
      </c>
      <c r="G19" s="2">
        <f t="shared" si="0"/>
        <v>160</v>
      </c>
      <c r="H19" s="2">
        <f>'[1]باغات شهرستانها'!I578</f>
        <v>2000</v>
      </c>
      <c r="I19" s="5">
        <f t="shared" si="1"/>
        <v>18181.818181818184</v>
      </c>
    </row>
    <row r="20" spans="2:9" ht="21">
      <c r="B20" s="1"/>
      <c r="C20" s="2" t="s">
        <v>23</v>
      </c>
      <c r="D20" s="2" t="s">
        <v>25</v>
      </c>
      <c r="E20" s="2"/>
      <c r="F20" s="2"/>
      <c r="G20" s="2"/>
      <c r="H20" s="2"/>
      <c r="I20" s="5"/>
    </row>
    <row r="21" spans="2:9" ht="21">
      <c r="B21" s="1"/>
      <c r="C21" s="2" t="s">
        <v>23</v>
      </c>
      <c r="D21" s="2" t="s">
        <v>26</v>
      </c>
      <c r="E21" s="2">
        <f>'[1]باغات شهرستانها'!F580</f>
        <v>750</v>
      </c>
      <c r="F21" s="2">
        <f>'[1]باغات شهرستانها'!G580</f>
        <v>1200</v>
      </c>
      <c r="G21" s="2">
        <f t="shared" si="0"/>
        <v>1950</v>
      </c>
      <c r="H21" s="2">
        <f>'[1]باغات شهرستانها'!I580</f>
        <v>1700</v>
      </c>
      <c r="I21" s="5">
        <f t="shared" si="1"/>
        <v>1416.6666666666667</v>
      </c>
    </row>
    <row r="22" spans="2:9" ht="21">
      <c r="B22" s="1"/>
      <c r="C22" s="2" t="s">
        <v>23</v>
      </c>
      <c r="D22" s="2" t="s">
        <v>27</v>
      </c>
      <c r="E22" s="2">
        <f>'[1]باغات شهرستانها'!F581</f>
        <v>45</v>
      </c>
      <c r="F22" s="2">
        <f>'[1]باغات شهرستانها'!G581</f>
        <v>55</v>
      </c>
      <c r="G22" s="2">
        <f t="shared" si="0"/>
        <v>100</v>
      </c>
      <c r="H22" s="2">
        <f>'[1]باغات شهرستانها'!I581</f>
        <v>1000</v>
      </c>
      <c r="I22" s="5">
        <f t="shared" si="1"/>
        <v>18181.818181818184</v>
      </c>
    </row>
    <row r="23" spans="2:9" ht="21">
      <c r="B23" s="1"/>
      <c r="C23" s="2" t="s">
        <v>23</v>
      </c>
      <c r="D23" s="2" t="s">
        <v>28</v>
      </c>
      <c r="E23" s="2"/>
      <c r="F23" s="2"/>
      <c r="G23" s="2"/>
      <c r="H23" s="2"/>
      <c r="I23" s="5"/>
    </row>
    <row r="24" spans="2:9" ht="21">
      <c r="B24" s="1"/>
      <c r="C24" s="2" t="s">
        <v>23</v>
      </c>
      <c r="D24" s="2" t="s">
        <v>29</v>
      </c>
      <c r="E24" s="2">
        <f>'[1]باغات شهرستانها'!F583</f>
        <v>0</v>
      </c>
      <c r="F24" s="2"/>
      <c r="G24" s="2">
        <f t="shared" si="0"/>
        <v>0</v>
      </c>
      <c r="H24" s="2"/>
      <c r="I24" s="5"/>
    </row>
    <row r="25" spans="2:9" ht="21">
      <c r="B25" s="1"/>
      <c r="C25" s="2" t="s">
        <v>23</v>
      </c>
      <c r="D25" s="2" t="s">
        <v>30</v>
      </c>
      <c r="E25" s="2"/>
      <c r="F25" s="2">
        <f>'[1]باغات شهرستانها'!G584</f>
        <v>15</v>
      </c>
      <c r="G25" s="2">
        <f t="shared" si="0"/>
        <v>15</v>
      </c>
      <c r="H25" s="2">
        <f>'[1]باغات شهرستانها'!I584</f>
        <v>6600</v>
      </c>
      <c r="I25" s="5">
        <f t="shared" si="1"/>
        <v>440000</v>
      </c>
    </row>
    <row r="26" spans="2:9" ht="21">
      <c r="B26" s="1"/>
      <c r="C26" s="2" t="s">
        <v>23</v>
      </c>
      <c r="D26" s="2" t="s">
        <v>31</v>
      </c>
      <c r="E26" s="2">
        <f>'[1]باغات شهرستانها'!F585</f>
        <v>5</v>
      </c>
      <c r="F26" s="2">
        <f>'[1]باغات شهرستانها'!G585</f>
        <v>7</v>
      </c>
      <c r="G26" s="2">
        <f t="shared" si="0"/>
        <v>12</v>
      </c>
      <c r="H26" s="2">
        <f>'[1]باغات شهرستانها'!I585</f>
        <v>10000</v>
      </c>
      <c r="I26" s="5">
        <f t="shared" si="1"/>
        <v>1428571.4285714286</v>
      </c>
    </row>
    <row r="27" spans="2:9" ht="21">
      <c r="B27" s="1"/>
      <c r="C27" s="2" t="s">
        <v>23</v>
      </c>
      <c r="D27" s="2" t="s">
        <v>32</v>
      </c>
      <c r="E27" s="2">
        <f>'[1]باغات شهرستانها'!F586</f>
        <v>4.55</v>
      </c>
      <c r="F27" s="2">
        <f>'[1]باغات شهرستانها'!G586</f>
        <v>208.9</v>
      </c>
      <c r="G27" s="2">
        <f t="shared" si="0"/>
        <v>213.45000000000002</v>
      </c>
      <c r="H27" s="2">
        <f>'[1]باغات شهرستانها'!I586</f>
        <v>208.79120879120879</v>
      </c>
      <c r="I27" s="5">
        <f>(H27/F27)*1000</f>
        <v>999.47921872287588</v>
      </c>
    </row>
    <row r="28" spans="2:9" ht="21">
      <c r="B28" s="1"/>
      <c r="C28" s="2" t="s">
        <v>23</v>
      </c>
      <c r="D28" s="2" t="s">
        <v>33</v>
      </c>
      <c r="E28" s="2"/>
      <c r="F28" s="2"/>
      <c r="G28" s="2"/>
      <c r="H28" s="2"/>
      <c r="I28" s="5"/>
    </row>
    <row r="29" spans="2:9" ht="21">
      <c r="B29" s="1"/>
      <c r="C29" s="2"/>
      <c r="D29" s="2" t="s">
        <v>34</v>
      </c>
      <c r="E29" s="2">
        <f>'[1]باغات شهرستانها'!F588</f>
        <v>1950.55</v>
      </c>
      <c r="F29" s="2">
        <f>'[1]باغات شهرستانها'!G588</f>
        <v>3057.9</v>
      </c>
      <c r="G29" s="2">
        <f t="shared" si="0"/>
        <v>5008.45</v>
      </c>
      <c r="H29" s="2">
        <f>'[1]باغات شهرستانها'!I588</f>
        <v>0</v>
      </c>
      <c r="I29" s="2"/>
    </row>
  </sheetData>
  <mergeCells count="1">
    <mergeCell ref="C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2021-10-09T09:45:09Z</dcterms:created>
  <dcterms:modified xsi:type="dcterms:W3CDTF">2021-10-09T09:46:33Z</dcterms:modified>
</cp:coreProperties>
</file>